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D:\OneDrive\Dokumente\Foerde-HV\Mustervorlagen\"/>
    </mc:Choice>
  </mc:AlternateContent>
  <xr:revisionPtr revIDLastSave="407" documentId="69612E6996C7C25C5EBC12BC7ACE80E0E8184DD3" xr6:coauthVersionLast="32" xr6:coauthVersionMax="32" xr10:uidLastSave="{8D4303A1-A668-49EF-A878-5FA6E9D78F98}"/>
  <bookViews>
    <workbookView xWindow="0" yWindow="0" windowWidth="18900" windowHeight="12180" activeTab="1" xr2:uid="{00000000-000D-0000-FFFF-FFFF00000000}"/>
  </bookViews>
  <sheets>
    <sheet name="Beschreibung" sheetId="7" r:id="rId1"/>
    <sheet name="Nebenkosten" sheetId="5" r:id="rId2"/>
    <sheet name="Zähler" sheetId="6" r:id="rId3"/>
  </sheets>
  <definedNames>
    <definedName name="_xlnm.Print_Area">#REF!</definedName>
    <definedName name="Ergebnis" localSheetId="1">Nebenkosten!#REF!</definedName>
    <definedName name="Ergebnis">#REF!</definedName>
    <definedName name="Mietrendite" localSheetId="1">Nebenkosten!#REF!</definedName>
    <definedName name="Mietrendite">#REF!</definedName>
    <definedName name="Planung" localSheetId="1">Nebenkosten!#REF!</definedName>
    <definedName name="Planung">#REF!</definedName>
    <definedName name="SSLink_0" localSheetId="1">Nebenkosten!#REF!</definedName>
    <definedName name="SSLink_0">#REF!</definedName>
    <definedName name="SSLink_1" localSheetId="1">Nebenkosten!#REF!</definedName>
    <definedName name="SSLink_1">#REF!</definedName>
    <definedName name="SSLink_2" localSheetId="1">Nebenkosten!#REF!</definedName>
    <definedName name="SSLink_2">#REF!</definedName>
    <definedName name="SSLink0" localSheetId="1">Nebenkosten!#REF!</definedName>
    <definedName name="SSLink0">#REF!</definedName>
    <definedName name="SSLink1" localSheetId="1">Nebenkosten!#REF!</definedName>
    <definedName name="SSLink1">#REF!</definedName>
    <definedName name="Vermietung" localSheetId="1">Nebenkosten!#REF!</definedName>
    <definedName name="Vermietung">#REF!</definedName>
    <definedName name="Zinssatz" localSheetId="1">Nebenkosten!#REF!</definedName>
    <definedName name="Zinssatz">#REF!</definedName>
  </definedNames>
  <calcPr calcId="179017" iterate="1"/>
</workbook>
</file>

<file path=xl/calcChain.xml><?xml version="1.0" encoding="utf-8"?>
<calcChain xmlns="http://schemas.openxmlformats.org/spreadsheetml/2006/main">
  <c r="G2" i="5" l="1"/>
  <c r="H2" i="5" s="1"/>
  <c r="E7" i="6" l="1"/>
  <c r="E8" i="6"/>
  <c r="E9" i="6"/>
  <c r="E10" i="6"/>
  <c r="E6" i="6"/>
  <c r="E11" i="6" s="1"/>
  <c r="E24" i="6" s="1"/>
  <c r="E22" i="6" l="1"/>
  <c r="E7" i="5"/>
  <c r="A15" i="5" s="1"/>
  <c r="A16" i="5" l="1"/>
  <c r="C16" i="5"/>
  <c r="C15" i="5"/>
  <c r="F25" i="5"/>
  <c r="B7" i="5"/>
  <c r="B19" i="5"/>
  <c r="E12" i="5" l="1"/>
  <c r="E13" i="5" s="1"/>
  <c r="E14" i="5" s="1"/>
  <c r="E15" i="5" s="1"/>
  <c r="E16" i="5" s="1"/>
  <c r="E17" i="5" s="1"/>
  <c r="E18" i="5" s="1"/>
  <c r="E19" i="5" s="1"/>
  <c r="E20" i="5" s="1"/>
  <c r="E21" i="5" s="1"/>
  <c r="E22" i="5" s="1"/>
  <c r="E23" i="5" s="1"/>
  <c r="B29" i="5"/>
  <c r="B30" i="5"/>
  <c r="H3" i="5"/>
  <c r="C12" i="5" s="1"/>
  <c r="B31" i="5" l="1"/>
  <c r="C17" i="5"/>
  <c r="C14" i="5"/>
  <c r="C19" i="5" l="1"/>
  <c r="C25" i="5" s="1"/>
  <c r="C27" i="5" s="1"/>
  <c r="A27"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Foerde-HV01</author>
    <author>Torsten</author>
  </authors>
  <commentList>
    <comment ref="E1" authorId="0" shapeId="0" xr:uid="{36CF6880-96AB-4F64-9787-38C0B505B211}">
      <text>
        <r>
          <rPr>
            <b/>
            <sz val="9"/>
            <color indexed="81"/>
            <rFont val="Segoe UI"/>
            <charset val="1"/>
          </rPr>
          <t>Als Enddatum immer den vorherigen Tag des Mietendes eingeben (nicht z. B. 
01.07., sondern 30.06. oder nicht 15.06. sondern 14.06.)</t>
        </r>
        <r>
          <rPr>
            <sz val="9"/>
            <color indexed="81"/>
            <rFont val="Segoe UI"/>
            <charset val="1"/>
          </rPr>
          <t xml:space="preserve">
</t>
        </r>
      </text>
    </comment>
    <comment ref="B12" authorId="0" shapeId="0" xr:uid="{B1014A4E-A650-4049-B4C0-AE54FDDE9B4D}">
      <text>
        <r>
          <rPr>
            <b/>
            <sz val="9"/>
            <color indexed="81"/>
            <rFont val="Segoe UI"/>
            <family val="2"/>
          </rPr>
          <t xml:space="preserve">Hier den Gesamtbetrag der auf Mieter umlagefähigen Kosten aus der Hausgeldabrechnung eintragen, abzügl. Heizkosten und ggf. Verbrauchsabhängige Kosten (Wasser/Abwasser) bei Teilabrechnungszeiträumen. Ermittlung durch Messdiensleister, meist in der Heizkostenabrechnung oder selbst in Tabelle "Zähler"
</t>
        </r>
        <r>
          <rPr>
            <sz val="9"/>
            <color indexed="81"/>
            <rFont val="Segoe UI"/>
            <family val="2"/>
          </rPr>
          <t xml:space="preserve">
</t>
        </r>
      </text>
    </comment>
    <comment ref="F12" authorId="0" shapeId="0" xr:uid="{92769711-17F3-4E11-889A-648BBD687B81}">
      <text>
        <r>
          <rPr>
            <b/>
            <sz val="9"/>
            <color indexed="81"/>
            <rFont val="Segoe UI"/>
            <charset val="1"/>
          </rPr>
          <t>Hier die jeweiligen monatlichen Vorauszahlungen des Mieters eintragen</t>
        </r>
        <r>
          <rPr>
            <sz val="9"/>
            <color indexed="81"/>
            <rFont val="Segoe UI"/>
            <charset val="1"/>
          </rPr>
          <t xml:space="preserve">
</t>
        </r>
      </text>
    </comment>
    <comment ref="B15" authorId="1" shapeId="0" xr:uid="{688A4DEC-3D8A-467E-8DC3-F837A3BDC45C}">
      <text>
        <r>
          <rPr>
            <b/>
            <sz val="9"/>
            <color indexed="81"/>
            <rFont val="Segoe UI"/>
            <family val="2"/>
          </rPr>
          <t>Nur bei Teilabrechnungszeiträumen:
Hier den Betrag für Wasserverbrauch aus der Zwischenabrechnung des Abrechnungs
dienstleisters eintragen (z. B. ISTA, Techem, Kalo, Data Concept, etc.)</t>
        </r>
        <r>
          <rPr>
            <sz val="9"/>
            <color indexed="81"/>
            <rFont val="Segoe UI"/>
            <family val="2"/>
          </rPr>
          <t xml:space="preserve">
</t>
        </r>
      </text>
    </comment>
    <comment ref="B16" authorId="1" shapeId="0" xr:uid="{EB236B0F-A5F8-4290-BA8C-DB69528317A0}">
      <text>
        <r>
          <rPr>
            <b/>
            <sz val="9"/>
            <color indexed="81"/>
            <rFont val="Segoe UI"/>
            <family val="2"/>
          </rPr>
          <t>Nur bei Teilabrechnungszeiträumen:
Hier den Betrag für Abwasser aus der Zwischenabrechnung des Abrechnungsdienstleisters eintragen (z. B. ISTA, Techem, Kalo, Data Concept, etc.)</t>
        </r>
        <r>
          <rPr>
            <sz val="9"/>
            <color indexed="81"/>
            <rFont val="Segoe UI"/>
            <family val="2"/>
          </rPr>
          <t xml:space="preserve">
</t>
        </r>
      </text>
    </comment>
    <comment ref="C21" authorId="0" shapeId="0" xr:uid="{4D07FF0E-C17E-46FF-86CE-7D6AFF026BD1}">
      <text>
        <r>
          <rPr>
            <b/>
            <sz val="9"/>
            <color indexed="81"/>
            <rFont val="Segoe UI"/>
            <family val="2"/>
          </rPr>
          <t>Hier den Betrag aus der Heizkosten-Zwischenabrechnung des Abrechnungs-dienstleisters eintragen (z. B. ISTA, Techem, Kalo, Data Concept, etc.)</t>
        </r>
        <r>
          <rPr>
            <sz val="9"/>
            <color indexed="81"/>
            <rFont val="Segoe UI"/>
            <charset val="1"/>
          </rPr>
          <t xml:space="preserve">
</t>
        </r>
      </text>
    </comment>
  </commentList>
</comments>
</file>

<file path=xl/sharedStrings.xml><?xml version="1.0" encoding="utf-8"?>
<sst xmlns="http://schemas.openxmlformats.org/spreadsheetml/2006/main" count="52" uniqueCount="52">
  <si>
    <t xml:space="preserve">./. Vorauszahlungen </t>
  </si>
  <si>
    <t xml:space="preserve">Summe                   </t>
  </si>
  <si>
    <t>Summe</t>
  </si>
  <si>
    <t>bis</t>
  </si>
  <si>
    <t>(das ergab Nebenkosten monatlich mit Grundsteuer)</t>
  </si>
  <si>
    <t>Umlagefähigen Ausgaben:</t>
  </si>
  <si>
    <t>Objekt/Wohnung:</t>
  </si>
  <si>
    <t>Name Mieter:</t>
  </si>
  <si>
    <t>Betriebskosten lt. Beigefügter Einzelkostenaufstellung</t>
  </si>
  <si>
    <t>Grundsteuern</t>
  </si>
  <si>
    <t>(das ergab Heiz-/Warmwasserkosten monatlich)</t>
  </si>
  <si>
    <t>Gesamt</t>
  </si>
  <si>
    <t>Ihr Anteil</t>
  </si>
  <si>
    <t>Überschuss (Guthaben für den Mieter)</t>
  </si>
  <si>
    <t>Nachzahlung für den Mieter</t>
  </si>
  <si>
    <t>Abrechnungszeit in Monate:</t>
  </si>
  <si>
    <t>Sonstige objektspezifische Kosten</t>
  </si>
  <si>
    <t>Summe Betriebskosten</t>
  </si>
  <si>
    <t>Neue Heiz-/Betriebskostenvorauszahlung</t>
  </si>
  <si>
    <t>Heiz-/Warmwasserkosten lt. Beigefügter Berechnung des Abrechnungsunternehmens</t>
  </si>
  <si>
    <t>in Tage:</t>
  </si>
  <si>
    <t>Tage im Jahr</t>
  </si>
  <si>
    <t>Zählernummer</t>
  </si>
  <si>
    <t>Zählerart</t>
  </si>
  <si>
    <t>Anfagsstand</t>
  </si>
  <si>
    <t>Endstand</t>
  </si>
  <si>
    <t>Verbrauch</t>
  </si>
  <si>
    <t>KWZ</t>
  </si>
  <si>
    <t>WWZ</t>
  </si>
  <si>
    <t>Abrechnung Wasser/Abwasser</t>
  </si>
  <si>
    <t>Gesamtverbrauch</t>
  </si>
  <si>
    <t>Gesamtverbrauch Wasser im Abrechnungsjahr</t>
  </si>
  <si>
    <t>Gesamtkosten Wasser im Abrechnungsjahr</t>
  </si>
  <si>
    <t>Gesamtkosten Abwasser im Abrechnungsjahr</t>
  </si>
  <si>
    <t>Gesamtverbrauch der Wohnung</t>
  </si>
  <si>
    <t>Umlage Wasserkosten auf Mieter im Teilzeitraum</t>
  </si>
  <si>
    <t>Umlage Abwasserkosten auf Mieter im Teilzeitraum</t>
  </si>
  <si>
    <t>* KWZ= Kaltwasserzähler, WWZ= Warmwasserzähler</t>
  </si>
  <si>
    <t>Grundsätzliches</t>
  </si>
  <si>
    <t>Mit Abrechnungszeitraum ist immer das Abrechnungsjahr gemeint. In den meisten Fällen ist dies das Kalenderjahr (01.01. bis 31.12.). In seltenen Fällen wird auch noch im Intervall 01.07. bis 30.06. des Folgejahres abgerechnet.</t>
  </si>
  <si>
    <r>
      <t xml:space="preserve">Die Gesamtkosten bezeihen sich immer auf die </t>
    </r>
    <r>
      <rPr>
        <b/>
        <sz val="10"/>
        <rFont val="MS Sans Serif"/>
      </rPr>
      <t>Wohnung</t>
    </r>
    <r>
      <rPr>
        <sz val="10"/>
        <rFont val="MS Sans Serif"/>
      </rPr>
      <t xml:space="preserve"> und nicht auf die Kosten des gesamten Objektes.</t>
    </r>
  </si>
  <si>
    <t>Abrechnung</t>
  </si>
  <si>
    <t>Mieter hat die Wohnung im gesamten Abrechnungszeitraum bewohnt</t>
  </si>
  <si>
    <t>Senden Sie diese Abrechnung zusammen mit einer Kopie der Hausgeldabrechnung an den Mieter. Teile der Hausgeldabrechnung die der Mieter nicht sehen soll, wie nicht umlagefähige Kosten und Rücklagenabrechnung, können beim Kopieren abgedeckt werden.</t>
  </si>
  <si>
    <t>Der einfachste Fall ist, wenn der Mieter über den gesamten Abrechnungszeitraum die Wohnung genutzt hat. Dann sind von den Umlagefähigen Gesamtkosten aus der Hausgeldabrechnung nur die Heiz-/Warmwasserkosten abzuziehen und der sich daraus ergebende Betrag in die Zelle für Betriebskosten einzutragen. Die durch den Messdienstleister ermittelten Heiz- und Warmwasserkosten werden in die Zelle für Heizkosten eingetragen. Jetzt nur noch die einzelnen vom Mieter geleisteten Vorauszahlungen erfassen und fertig ist die Abrechnung.</t>
  </si>
  <si>
    <t>Mieter ein-/auszug innerhalb des Abrechnungszeitraumes</t>
  </si>
  <si>
    <t>Die vorgehensweise ist wie vor beschrieben. Für die Heiz-/Warmwasserkosten erstellt der Messdienstleister eine gesonderte Teilabrechnung für den entsprechenden Mieter. Hierzu müssen Sie dem Messdienstunternehmen auch den Mieterwechsel bzw. den Ein-/Auszug melden. Dieser führt dann eine Zwischenablesung durch. Das besondere hier ist, dass in der Regel auch die Wasser-/Abwasserkosten verbrauchabhängig durch Wasserzähler ermittelt werden. In diesem Fall müssen Sie von den Gesamtkosten der Hausgeldabrechnung nicht nur die Heiz-/Warmwasserkosten sondern auch die Kosten für Wasser und Abwasser abziehen und den dann verbleibenden Betrag bei den Betriebskosten eintragen.</t>
  </si>
  <si>
    <t>Zur Ermittlung der Wasser-/Abwasserkosten gibt es zwei Varianten. In manchen Fällen werden auch diese Kosten vom Messdienstunternehmen welches auch die Heizkostenabrechnung erstellt ermittelt. Dann wird auch dafür eine Zwischenabrechnung zusammen mit der Heizkostenabrechnung für den Mieter erstellt. Tragen Sie die so ermittelten Kosten in die linke Zelle (siehe Kommentar der Zelle) beim entsprechenden Eintrag für Wasser- oder Abwasserkosten ein.</t>
  </si>
  <si>
    <t>Die Texte für die Wasser-/Abwasserkosten erscheinen automatisch sobald Sie einen unterjährigen Abrechnungszeitraum eingeben und ändern sich auch sobald Eintragungen bei den Zählern im Register Zähler vorgenommen werden.</t>
  </si>
  <si>
    <t>Wenn die Kosten durch Eigenablesung der Zähler, in der Regel bei der Wohnungsabnahme/-Übergabe, ermittelt werden müssen die Daten der Zähler in dem Register Zähler erfasst werden. Zusätzlich werden die Gesamtkosten und der Gesamtverbrauch der Wohnung in den entsprechenden Feldern erfasst. Die Werte werden vom Programm errechnet. Es sind von Ihnen keine weiteren Eintragungen vorzunehmen. Auch in diesem Fall werden von den Gesamtkosten der Hausgeldabrechnung nicht nur die Heiz-/Warmwasserkosten sondern auch die Kosten für Wasser und Abwasser abgezoigen und der dann verbleibenden Betrag bei den Betriebskosten eintragen.</t>
  </si>
  <si>
    <t>Beachten Sie die Kommentare zu den Zellen. Diese erscheinen sobald Sie mit der Maus über die Zelle fahren.</t>
  </si>
  <si>
    <t>Betriebs- und Heizkostenabrechnung vom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</si>
</sst>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 €&quot;#,##0.00_);\(&quot; €&quot;#,##0.00\)"/>
    <numFmt numFmtId="165" formatCode="&quot; €&quot;#,##0.00_);[Red]\(&quot; €&quot;#,##0.00\)"/>
    <numFmt numFmtId="166" formatCode="dd\.mm\.yyyy"/>
    <numFmt numFmtId="167" formatCode="#,##0.00\ &quot;€&quot;"/>
    <numFmt numFmtId="168" formatCode="_-* #,##0.00\ [$€-407]_-;\-* #,##0.00\ [$€-407]_-;_-* &quot;-&quot;??\ [$€-407]_-;_-@_-"/>
    <numFmt numFmtId="169" formatCode="#,##0.000\ &quot;m²&quot;"/>
  </numFmts>
  <fonts count="31">
    <font>
      <sz val="10"/>
      <name val="MS Sans Serif"/>
    </font>
    <font>
      <sz val="10"/>
      <name val="MS Sans Serif"/>
    </font>
    <font>
      <sz val="12"/>
      <name val="Times New Roman"/>
    </font>
    <font>
      <b/>
      <sz val="12"/>
      <name val="Times New Roman"/>
    </font>
    <font>
      <sz val="12"/>
      <name val="CG Times"/>
    </font>
    <font>
      <i/>
      <sz val="12"/>
      <name val="Times New Roman"/>
    </font>
    <font>
      <sz val="8"/>
      <name val="MS Sans Serif"/>
    </font>
    <font>
      <b/>
      <sz val="12"/>
      <color indexed="10"/>
      <name val="Times New Roman"/>
    </font>
    <font>
      <b/>
      <sz val="16"/>
      <name val="Times New Roman"/>
    </font>
    <font>
      <b/>
      <sz val="14"/>
      <name val="Times New Roman"/>
    </font>
    <font>
      <b/>
      <sz val="12"/>
      <name val="Times New Roman"/>
      <family val="1"/>
    </font>
    <font>
      <sz val="12"/>
      <name val="Times New Roman"/>
      <family val="1"/>
    </font>
    <font>
      <i/>
      <sz val="9"/>
      <name val="Times New Roman"/>
      <family val="1"/>
    </font>
    <font>
      <b/>
      <sz val="14"/>
      <color indexed="10"/>
      <name val="Times New Roman"/>
      <family val="1"/>
    </font>
    <font>
      <b/>
      <sz val="14"/>
      <name val="Times New Roman"/>
      <family val="1"/>
    </font>
    <font>
      <sz val="9"/>
      <color indexed="81"/>
      <name val="Segoe UI"/>
      <charset val="1"/>
    </font>
    <font>
      <b/>
      <sz val="9"/>
      <color indexed="81"/>
      <name val="Segoe UI"/>
      <charset val="1"/>
    </font>
    <font>
      <sz val="10"/>
      <name val="Times New Roman"/>
      <family val="1"/>
    </font>
    <font>
      <sz val="9"/>
      <color indexed="81"/>
      <name val="Segoe UI"/>
      <family val="2"/>
    </font>
    <font>
      <b/>
      <sz val="9"/>
      <color indexed="81"/>
      <name val="Segoe UI"/>
      <family val="2"/>
    </font>
    <font>
      <sz val="11"/>
      <name val="MS Sans Serif"/>
    </font>
    <font>
      <b/>
      <sz val="11"/>
      <name val="MS Sans Serif"/>
    </font>
    <font>
      <sz val="7"/>
      <name val="MS Sans Serif"/>
    </font>
    <font>
      <b/>
      <sz val="10"/>
      <name val="MS Sans Serif"/>
    </font>
    <font>
      <b/>
      <u/>
      <sz val="14"/>
      <name val="Arial"/>
      <family val="2"/>
    </font>
    <font>
      <b/>
      <sz val="11"/>
      <name val="Times New Roman"/>
      <family val="1"/>
    </font>
    <font>
      <sz val="11"/>
      <name val="Times New Roman"/>
      <family val="1"/>
    </font>
    <font>
      <sz val="11"/>
      <name val="CG Times"/>
    </font>
    <font>
      <sz val="14"/>
      <name val="CG Times"/>
    </font>
    <font>
      <sz val="14"/>
      <name val="Times New Roman"/>
      <family val="1"/>
    </font>
    <font>
      <b/>
      <sz val="14"/>
      <color indexed="17"/>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3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xf numFmtId="165" fontId="1" fillId="0" borderId="0" applyFont="0" applyFill="0" applyBorder="0" applyAlignment="0" applyProtection="0"/>
  </cellStyleXfs>
  <cellXfs count="120">
    <xf numFmtId="0" fontId="0" fillId="0" borderId="0" xfId="0"/>
    <xf numFmtId="0" fontId="2" fillId="0" borderId="0" xfId="0" applyNumberFormat="1" applyFont="1" applyFill="1" applyBorder="1" applyAlignment="1" applyProtection="1"/>
    <xf numFmtId="0" fontId="4" fillId="0" borderId="0" xfId="0" applyNumberFormat="1" applyFont="1" applyFill="1" applyBorder="1" applyAlignment="1" applyProtection="1"/>
    <xf numFmtId="164" fontId="2" fillId="0" borderId="0" xfId="0" applyNumberFormat="1" applyFont="1" applyFill="1" applyBorder="1" applyAlignment="1" applyProtection="1">
      <alignment horizontal="right"/>
    </xf>
    <xf numFmtId="0" fontId="2" fillId="0" borderId="0" xfId="0" applyNumberFormat="1" applyFont="1" applyFill="1" applyBorder="1" applyAlignment="1" applyProtection="1">
      <alignment horizontal="right"/>
    </xf>
    <xf numFmtId="0" fontId="5" fillId="0" borderId="0" xfId="0" applyNumberFormat="1" applyFont="1" applyFill="1" applyBorder="1" applyAlignment="1" applyProtection="1"/>
    <xf numFmtId="0" fontId="9" fillId="0" borderId="0" xfId="0" applyNumberFormat="1" applyFont="1" applyFill="1" applyBorder="1" applyAlignment="1" applyProtection="1"/>
    <xf numFmtId="166" fontId="3" fillId="0" borderId="0" xfId="0" applyNumberFormat="1" applyFont="1" applyFill="1" applyBorder="1" applyAlignment="1" applyProtection="1">
      <alignment horizontal="center"/>
    </xf>
    <xf numFmtId="166" fontId="8" fillId="0" borderId="0" xfId="0" applyNumberFormat="1" applyFont="1" applyFill="1" applyBorder="1" applyAlignment="1" applyProtection="1">
      <alignment horizontal="center"/>
    </xf>
    <xf numFmtId="0" fontId="10" fillId="0" borderId="0" xfId="0" applyNumberFormat="1" applyFont="1" applyFill="1" applyBorder="1" applyAlignment="1" applyProtection="1"/>
    <xf numFmtId="166" fontId="10" fillId="0" borderId="0" xfId="0" applyNumberFormat="1" applyFont="1" applyFill="1" applyBorder="1" applyAlignment="1" applyProtection="1">
      <alignment horizontal="left"/>
    </xf>
    <xf numFmtId="166" fontId="3" fillId="0" borderId="0" xfId="0" applyNumberFormat="1" applyFont="1" applyFill="1" applyBorder="1" applyAlignment="1" applyProtection="1">
      <alignment horizontal="left"/>
    </xf>
    <xf numFmtId="168" fontId="2" fillId="0" borderId="0" xfId="0" applyNumberFormat="1" applyFont="1" applyFill="1" applyBorder="1" applyAlignment="1" applyProtection="1">
      <alignment horizontal="right"/>
    </xf>
    <xf numFmtId="0" fontId="12" fillId="0" borderId="0" xfId="0" applyNumberFormat="1" applyFont="1" applyFill="1" applyBorder="1" applyAlignment="1" applyProtection="1">
      <alignment wrapText="1"/>
    </xf>
    <xf numFmtId="168" fontId="2" fillId="0" borderId="0" xfId="0" applyNumberFormat="1" applyFont="1" applyFill="1" applyBorder="1" applyAlignment="1" applyProtection="1"/>
    <xf numFmtId="168" fontId="10" fillId="0" borderId="0" xfId="0" applyNumberFormat="1" applyFont="1" applyFill="1" applyBorder="1" applyAlignment="1" applyProtection="1"/>
    <xf numFmtId="0" fontId="12" fillId="0" borderId="5" xfId="0" applyNumberFormat="1" applyFont="1" applyFill="1" applyBorder="1" applyAlignment="1" applyProtection="1">
      <alignment wrapText="1"/>
    </xf>
    <xf numFmtId="168" fontId="2" fillId="0" borderId="5" xfId="0" applyNumberFormat="1" applyFont="1" applyFill="1" applyBorder="1" applyAlignment="1" applyProtection="1"/>
    <xf numFmtId="0" fontId="13" fillId="0" borderId="8" xfId="0" applyNumberFormat="1" applyFont="1" applyFill="1" applyBorder="1" applyAlignment="1" applyProtection="1"/>
    <xf numFmtId="168" fontId="7" fillId="0" borderId="8" xfId="0" applyNumberFormat="1" applyFont="1" applyFill="1" applyBorder="1" applyAlignment="1" applyProtection="1">
      <alignment horizontal="right"/>
    </xf>
    <xf numFmtId="168" fontId="13" fillId="0" borderId="8" xfId="0" applyNumberFormat="1" applyFont="1" applyFill="1" applyBorder="1" applyAlignment="1" applyProtection="1">
      <alignment horizontal="right"/>
    </xf>
    <xf numFmtId="166" fontId="14" fillId="0" borderId="1" xfId="0" applyNumberFormat="1" applyFont="1" applyFill="1" applyBorder="1" applyAlignment="1" applyProtection="1">
      <alignment horizontal="center"/>
      <protection locked="0"/>
    </xf>
    <xf numFmtId="166" fontId="14" fillId="0" borderId="1" xfId="0" applyNumberFormat="1" applyFont="1" applyFill="1" applyBorder="1" applyAlignment="1" applyProtection="1">
      <alignment horizontal="center"/>
    </xf>
    <xf numFmtId="166" fontId="14" fillId="0" borderId="2" xfId="0" applyNumberFormat="1" applyFont="1" applyFill="1" applyBorder="1" applyAlignment="1" applyProtection="1">
      <alignment horizontal="center"/>
      <protection locked="0"/>
    </xf>
    <xf numFmtId="0" fontId="17" fillId="0" borderId="0" xfId="0" applyNumberFormat="1" applyFont="1" applyFill="1" applyBorder="1" applyAlignment="1" applyProtection="1"/>
    <xf numFmtId="0" fontId="17" fillId="0" borderId="0" xfId="0" applyFont="1"/>
    <xf numFmtId="14" fontId="17" fillId="0" borderId="0" xfId="0" applyNumberFormat="1" applyFont="1"/>
    <xf numFmtId="0" fontId="11" fillId="0" borderId="0" xfId="0" applyNumberFormat="1" applyFont="1" applyFill="1" applyBorder="1" applyAlignment="1" applyProtection="1"/>
    <xf numFmtId="1" fontId="11" fillId="0" borderId="0" xfId="0" applyNumberFormat="1" applyFont="1" applyFill="1" applyBorder="1" applyAlignment="1" applyProtection="1"/>
    <xf numFmtId="1" fontId="17" fillId="0" borderId="0" xfId="0" applyNumberFormat="1" applyFont="1"/>
    <xf numFmtId="0" fontId="20" fillId="0" borderId="0" xfId="0" applyFont="1"/>
    <xf numFmtId="0" fontId="21" fillId="0" borderId="0" xfId="0" applyFont="1"/>
    <xf numFmtId="0" fontId="20" fillId="0" borderId="11" xfId="0" applyFont="1" applyBorder="1"/>
    <xf numFmtId="0" fontId="20" fillId="0" borderId="0" xfId="0" applyFont="1" applyBorder="1"/>
    <xf numFmtId="0" fontId="20" fillId="0" borderId="12" xfId="0" applyFont="1" applyBorder="1"/>
    <xf numFmtId="0" fontId="20" fillId="0" borderId="13" xfId="0" applyFont="1" applyBorder="1"/>
    <xf numFmtId="0" fontId="20" fillId="0" borderId="14" xfId="0" applyFont="1" applyBorder="1"/>
    <xf numFmtId="0" fontId="20" fillId="0" borderId="15" xfId="0" applyFont="1" applyBorder="1"/>
    <xf numFmtId="0" fontId="20" fillId="0" borderId="5" xfId="0" applyFont="1" applyBorder="1"/>
    <xf numFmtId="0" fontId="20" fillId="0" borderId="16" xfId="0" applyFont="1" applyBorder="1"/>
    <xf numFmtId="0" fontId="20" fillId="0" borderId="18" xfId="0" applyFont="1" applyBorder="1"/>
    <xf numFmtId="0" fontId="20" fillId="0" borderId="19" xfId="0" applyFont="1" applyBorder="1"/>
    <xf numFmtId="0" fontId="21" fillId="0" borderId="17" xfId="0" applyFont="1" applyBorder="1"/>
    <xf numFmtId="0" fontId="20" fillId="0" borderId="20" xfId="0" applyFont="1" applyBorder="1"/>
    <xf numFmtId="169" fontId="21" fillId="0" borderId="20" xfId="0" applyNumberFormat="1" applyFont="1" applyBorder="1"/>
    <xf numFmtId="0" fontId="21" fillId="0" borderId="20" xfId="0" applyFont="1" applyBorder="1"/>
    <xf numFmtId="0" fontId="0" fillId="0" borderId="11" xfId="0" applyBorder="1"/>
    <xf numFmtId="165" fontId="20" fillId="0" borderId="3" xfId="1" applyFont="1" applyBorder="1"/>
    <xf numFmtId="0" fontId="22" fillId="0" borderId="0" xfId="0" applyFont="1"/>
    <xf numFmtId="169" fontId="20" fillId="0" borderId="26" xfId="0" applyNumberFormat="1" applyFont="1" applyBorder="1"/>
    <xf numFmtId="169" fontId="20" fillId="0" borderId="29" xfId="0" applyNumberFormat="1" applyFont="1" applyBorder="1"/>
    <xf numFmtId="169" fontId="20" fillId="0" borderId="32" xfId="0" applyNumberFormat="1" applyFont="1" applyBorder="1"/>
    <xf numFmtId="0" fontId="21" fillId="0" borderId="19" xfId="0" applyFont="1" applyBorder="1" applyAlignment="1">
      <alignment horizontal="right"/>
    </xf>
    <xf numFmtId="0" fontId="21" fillId="0" borderId="34" xfId="0" applyFont="1" applyBorder="1" applyAlignment="1">
      <alignment horizontal="right"/>
    </xf>
    <xf numFmtId="0" fontId="20" fillId="0" borderId="35" xfId="0" applyFont="1" applyBorder="1"/>
    <xf numFmtId="0" fontId="21" fillId="0" borderId="33" xfId="0" applyFont="1" applyBorder="1"/>
    <xf numFmtId="0" fontId="21" fillId="0" borderId="36" xfId="0" applyFont="1" applyBorder="1"/>
    <xf numFmtId="0" fontId="21" fillId="0" borderId="36" xfId="0" applyFont="1" applyBorder="1" applyAlignment="1">
      <alignment horizontal="right"/>
    </xf>
    <xf numFmtId="0" fontId="20" fillId="0" borderId="37" xfId="0" applyFont="1" applyBorder="1"/>
    <xf numFmtId="0" fontId="20" fillId="0" borderId="3" xfId="0" applyFont="1" applyBorder="1"/>
    <xf numFmtId="0" fontId="20" fillId="0" borderId="24" xfId="0" applyFont="1" applyBorder="1" applyProtection="1">
      <protection locked="0"/>
    </xf>
    <xf numFmtId="0" fontId="20" fillId="0" borderId="25" xfId="0" applyFont="1" applyBorder="1" applyProtection="1">
      <protection locked="0"/>
    </xf>
    <xf numFmtId="169" fontId="20" fillId="0" borderId="25" xfId="0" applyNumberFormat="1" applyFont="1" applyBorder="1" applyProtection="1">
      <protection locked="0"/>
    </xf>
    <xf numFmtId="0" fontId="20" fillId="0" borderId="27" xfId="0" applyFont="1" applyBorder="1" applyProtection="1">
      <protection locked="0"/>
    </xf>
    <xf numFmtId="0" fontId="20" fillId="0" borderId="28" xfId="0" applyFont="1" applyBorder="1" applyProtection="1">
      <protection locked="0"/>
    </xf>
    <xf numFmtId="0" fontId="20" fillId="0" borderId="30" xfId="0" applyFont="1" applyBorder="1" applyProtection="1">
      <protection locked="0"/>
    </xf>
    <xf numFmtId="0" fontId="20" fillId="0" borderId="31" xfId="0" applyFont="1" applyBorder="1" applyProtection="1">
      <protection locked="0"/>
    </xf>
    <xf numFmtId="169" fontId="20" fillId="2" borderId="23" xfId="0" applyNumberFormat="1" applyFont="1" applyFill="1" applyBorder="1" applyProtection="1">
      <protection locked="0"/>
    </xf>
    <xf numFmtId="165" fontId="20" fillId="2" borderId="21" xfId="1" applyFont="1" applyFill="1" applyBorder="1" applyProtection="1">
      <protection locked="0"/>
    </xf>
    <xf numFmtId="165" fontId="20" fillId="2" borderId="22" xfId="1" applyFont="1" applyFill="1" applyBorder="1" applyProtection="1">
      <protection locked="0"/>
    </xf>
    <xf numFmtId="0" fontId="0" fillId="0" borderId="0" xfId="0" applyAlignment="1">
      <alignment vertical="top"/>
    </xf>
    <xf numFmtId="0" fontId="23" fillId="0" borderId="0" xfId="0" applyFont="1" applyAlignment="1">
      <alignment vertical="top"/>
    </xf>
    <xf numFmtId="0" fontId="24" fillId="0" borderId="0" xfId="0" applyFont="1"/>
    <xf numFmtId="0" fontId="24" fillId="0" borderId="0" xfId="0" applyFont="1" applyAlignment="1">
      <alignment vertical="top"/>
    </xf>
    <xf numFmtId="0" fontId="14" fillId="0" borderId="4" xfId="0" applyNumberFormat="1" applyFont="1" applyFill="1" applyBorder="1" applyAlignment="1" applyProtection="1"/>
    <xf numFmtId="0" fontId="25" fillId="0" borderId="0" xfId="0" applyNumberFormat="1" applyFont="1" applyFill="1" applyBorder="1" applyAlignment="1" applyProtection="1"/>
    <xf numFmtId="1" fontId="25" fillId="0" borderId="0" xfId="0" applyNumberFormat="1" applyFont="1" applyFill="1" applyBorder="1" applyAlignment="1" applyProtection="1">
      <alignment horizontal="left"/>
    </xf>
    <xf numFmtId="166" fontId="25" fillId="0" borderId="0" xfId="0" applyNumberFormat="1" applyFont="1" applyFill="1" applyBorder="1" applyAlignment="1" applyProtection="1">
      <alignment horizontal="right"/>
    </xf>
    <xf numFmtId="166" fontId="25" fillId="0" borderId="0" xfId="0" applyNumberFormat="1" applyFont="1" applyFill="1" applyBorder="1" applyAlignment="1" applyProtection="1">
      <alignment horizontal="left"/>
    </xf>
    <xf numFmtId="0" fontId="26" fillId="0" borderId="0" xfId="0" applyNumberFormat="1" applyFont="1" applyFill="1" applyBorder="1" applyAlignment="1" applyProtection="1"/>
    <xf numFmtId="164" fontId="26" fillId="0" borderId="0" xfId="0" applyNumberFormat="1" applyFont="1" applyFill="1" applyBorder="1" applyAlignment="1" applyProtection="1"/>
    <xf numFmtId="166" fontId="26" fillId="0" borderId="0" xfId="0" applyNumberFormat="1" applyFont="1" applyFill="1" applyBorder="1" applyAlignment="1" applyProtection="1">
      <alignment horizontal="center"/>
    </xf>
    <xf numFmtId="0" fontId="27" fillId="0" borderId="0" xfId="0" applyNumberFormat="1" applyFont="1" applyFill="1" applyBorder="1" applyAlignment="1" applyProtection="1"/>
    <xf numFmtId="0" fontId="26" fillId="0" borderId="3" xfId="0" applyNumberFormat="1" applyFont="1" applyFill="1" applyBorder="1" applyAlignment="1" applyProtection="1"/>
    <xf numFmtId="164" fontId="25" fillId="0" borderId="3" xfId="0" applyNumberFormat="1" applyFont="1" applyFill="1" applyBorder="1" applyAlignment="1" applyProtection="1">
      <alignment horizontal="center"/>
    </xf>
    <xf numFmtId="14" fontId="26" fillId="0" borderId="3" xfId="0" applyNumberFormat="1" applyFont="1" applyFill="1" applyBorder="1" applyAlignment="1" applyProtection="1">
      <alignment horizontal="left" vertical="center"/>
    </xf>
    <xf numFmtId="168" fontId="26" fillId="0" borderId="3" xfId="0" applyNumberFormat="1" applyFont="1" applyFill="1" applyBorder="1" applyAlignment="1" applyProtection="1">
      <alignment horizontal="right" vertical="center"/>
      <protection locked="0"/>
    </xf>
    <xf numFmtId="0" fontId="26" fillId="0" borderId="3" xfId="0" applyNumberFormat="1" applyFont="1" applyFill="1" applyBorder="1" applyAlignment="1" applyProtection="1">
      <alignment vertical="center"/>
    </xf>
    <xf numFmtId="168" fontId="26" fillId="0" borderId="3" xfId="0" applyNumberFormat="1" applyFont="1" applyFill="1" applyBorder="1" applyAlignment="1" applyProtection="1">
      <alignment vertical="center"/>
    </xf>
    <xf numFmtId="0" fontId="26" fillId="0" borderId="3" xfId="0" applyNumberFormat="1" applyFont="1" applyFill="1" applyBorder="1" applyAlignment="1" applyProtection="1">
      <alignment horizontal="left" vertical="center" wrapText="1"/>
    </xf>
    <xf numFmtId="168" fontId="26" fillId="0" borderId="3" xfId="0" applyNumberFormat="1" applyFont="1" applyFill="1" applyBorder="1" applyAlignment="1" applyProtection="1">
      <alignment horizontal="left" vertical="center"/>
      <protection locked="0"/>
    </xf>
    <xf numFmtId="168" fontId="26" fillId="0" borderId="3" xfId="0" applyNumberFormat="1" applyFont="1" applyFill="1" applyBorder="1" applyAlignment="1" applyProtection="1">
      <alignment horizontal="left" vertical="center"/>
    </xf>
    <xf numFmtId="0" fontId="27" fillId="0" borderId="3" xfId="0" applyNumberFormat="1" applyFont="1" applyFill="1" applyBorder="1" applyAlignment="1" applyProtection="1"/>
    <xf numFmtId="0" fontId="27" fillId="0" borderId="3" xfId="0" applyNumberFormat="1" applyFont="1" applyFill="1" applyBorder="1" applyAlignment="1" applyProtection="1">
      <protection locked="0"/>
    </xf>
    <xf numFmtId="0" fontId="25" fillId="0" borderId="9" xfId="0" applyNumberFormat="1" applyFont="1" applyFill="1" applyBorder="1" applyAlignment="1" applyProtection="1">
      <alignment vertical="center"/>
    </xf>
    <xf numFmtId="168" fontId="25" fillId="0" borderId="9" xfId="0" applyNumberFormat="1" applyFont="1" applyFill="1" applyBorder="1" applyAlignment="1" applyProtection="1">
      <alignment horizontal="right" vertical="center"/>
    </xf>
    <xf numFmtId="168" fontId="25" fillId="0" borderId="9" xfId="0" applyNumberFormat="1" applyFont="1" applyFill="1" applyBorder="1" applyAlignment="1" applyProtection="1">
      <alignment vertical="center"/>
    </xf>
    <xf numFmtId="0" fontId="27" fillId="0" borderId="7" xfId="0" applyNumberFormat="1" applyFont="1" applyFill="1" applyBorder="1" applyAlignment="1" applyProtection="1"/>
    <xf numFmtId="0" fontId="13" fillId="0" borderId="0" xfId="0" applyNumberFormat="1" applyFont="1" applyFill="1" applyBorder="1" applyAlignment="1" applyProtection="1">
      <alignment vertical="center"/>
    </xf>
    <xf numFmtId="0" fontId="28" fillId="0" borderId="0" xfId="0" applyNumberFormat="1" applyFont="1" applyFill="1" applyBorder="1" applyAlignment="1" applyProtection="1"/>
    <xf numFmtId="168" fontId="13" fillId="0" borderId="0" xfId="0" applyNumberFormat="1" applyFont="1" applyFill="1" applyBorder="1" applyAlignment="1" applyProtection="1">
      <alignment horizontal="right" vertical="center"/>
    </xf>
    <xf numFmtId="0" fontId="29" fillId="0" borderId="0" xfId="0" applyNumberFormat="1" applyFont="1" applyFill="1" applyBorder="1" applyAlignment="1" applyProtection="1">
      <alignment vertical="center"/>
    </xf>
    <xf numFmtId="0" fontId="30" fillId="0" borderId="0" xfId="0" applyNumberFormat="1" applyFont="1" applyFill="1" applyBorder="1" applyAlignment="1" applyProtection="1">
      <alignment vertical="center"/>
    </xf>
    <xf numFmtId="167" fontId="30" fillId="0" borderId="0" xfId="0" applyNumberFormat="1" applyFont="1" applyFill="1" applyBorder="1" applyAlignment="1" applyProtection="1">
      <alignment horizontal="right" vertical="center"/>
    </xf>
    <xf numFmtId="0" fontId="0" fillId="0" borderId="0" xfId="0" applyAlignment="1">
      <alignment vertical="top" wrapText="1"/>
    </xf>
    <xf numFmtId="0" fontId="23" fillId="0" borderId="0" xfId="0" applyFont="1" applyAlignment="1">
      <alignment vertical="top" wrapText="1"/>
    </xf>
    <xf numFmtId="0" fontId="25" fillId="0" borderId="6" xfId="0" applyNumberFormat="1" applyFont="1" applyFill="1" applyBorder="1" applyAlignment="1" applyProtection="1">
      <alignment horizontal="left" vertical="center" wrapText="1"/>
    </xf>
    <xf numFmtId="0" fontId="25" fillId="0" borderId="10"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168" fontId="25" fillId="0" borderId="6" xfId="1" applyNumberFormat="1" applyFont="1" applyFill="1" applyBorder="1" applyAlignment="1" applyProtection="1">
      <alignment horizontal="right" vertical="center"/>
    </xf>
    <xf numFmtId="168" fontId="25" fillId="0" borderId="10" xfId="1" applyNumberFormat="1" applyFont="1" applyFill="1" applyBorder="1" applyAlignment="1" applyProtection="1">
      <alignment horizontal="right" vertical="center"/>
    </xf>
    <xf numFmtId="168" fontId="25" fillId="0" borderId="7" xfId="1" applyNumberFormat="1" applyFont="1" applyFill="1" applyBorder="1" applyAlignment="1" applyProtection="1">
      <alignment horizontal="right" vertical="center"/>
    </xf>
    <xf numFmtId="168" fontId="25" fillId="0" borderId="6" xfId="0" applyNumberFormat="1" applyFont="1" applyFill="1" applyBorder="1" applyAlignment="1" applyProtection="1">
      <alignment horizontal="right" vertical="center"/>
      <protection locked="0"/>
    </xf>
    <xf numFmtId="168" fontId="25" fillId="0" borderId="10" xfId="0" applyNumberFormat="1" applyFont="1" applyFill="1" applyBorder="1" applyAlignment="1" applyProtection="1">
      <alignment horizontal="right" vertical="center"/>
      <protection locked="0"/>
    </xf>
    <xf numFmtId="168" fontId="25" fillId="0" borderId="7" xfId="0" applyNumberFormat="1" applyFont="1" applyFill="1" applyBorder="1" applyAlignment="1" applyProtection="1">
      <alignment horizontal="right" vertical="center"/>
      <protection locked="0"/>
    </xf>
    <xf numFmtId="168" fontId="26" fillId="0" borderId="3" xfId="0" applyNumberFormat="1" applyFont="1" applyFill="1" applyBorder="1" applyAlignment="1" applyProtection="1">
      <alignment horizontal="left" vertical="center"/>
    </xf>
    <xf numFmtId="166" fontId="10" fillId="3" borderId="5" xfId="0" applyNumberFormat="1" applyFont="1" applyFill="1" applyBorder="1" applyAlignment="1" applyProtection="1">
      <alignment horizontal="left"/>
      <protection locked="0"/>
    </xf>
    <xf numFmtId="166" fontId="3" fillId="3" borderId="5" xfId="0" applyNumberFormat="1" applyFont="1" applyFill="1" applyBorder="1" applyAlignment="1" applyProtection="1">
      <alignment horizontal="left"/>
      <protection locked="0"/>
    </xf>
    <xf numFmtId="0" fontId="26" fillId="0" borderId="3" xfId="0" applyNumberFormat="1" applyFont="1" applyFill="1" applyBorder="1" applyAlignment="1" applyProtection="1">
      <alignment horizontal="left" vertical="center" wrapText="1"/>
    </xf>
    <xf numFmtId="168" fontId="26" fillId="0" borderId="3" xfId="0" applyNumberFormat="1" applyFont="1" applyFill="1" applyBorder="1" applyAlignment="1" applyProtection="1">
      <alignment horizontal="right" vertical="center"/>
      <protection locked="0"/>
    </xf>
  </cellXfs>
  <cellStyles count="2">
    <cellStyle name="Standard" xfId="0" builtinId="0"/>
    <cellStyle name="Währung" xfId="1" builtinId="4"/>
  </cellStyles>
  <dxfs count="2">
    <dxf>
      <font>
        <color rgb="FF00823B"/>
      </font>
    </dxf>
    <dxf>
      <font>
        <color rgb="FF00823B"/>
      </font>
    </dxf>
  </dxfs>
  <tableStyles count="0" defaultTableStyle="TableStyleMedium2" defaultPivotStyle="PivotStyleLight16"/>
  <colors>
    <mruColors>
      <color rgb="FF00823B"/>
      <color rgb="FF009A46"/>
      <color rgb="FF68A3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52F39-7835-4B63-B65A-F6517735B6B9}">
  <dimension ref="A1:G26"/>
  <sheetViews>
    <sheetView showGridLines="0" showRowColHeaders="0" topLeftCell="A7" workbookViewId="0">
      <selection activeCell="H1" sqref="H1"/>
    </sheetView>
  </sheetViews>
  <sheetFormatPr baseColWidth="10" defaultRowHeight="12.75"/>
  <sheetData>
    <row r="1" spans="1:7" ht="18">
      <c r="A1" s="72" t="s">
        <v>38</v>
      </c>
    </row>
    <row r="3" spans="1:7" ht="44.25" customHeight="1">
      <c r="A3" s="104" t="s">
        <v>39</v>
      </c>
      <c r="B3" s="104"/>
      <c r="C3" s="104"/>
      <c r="D3" s="104"/>
      <c r="E3" s="104"/>
      <c r="F3" s="104"/>
      <c r="G3" s="104"/>
    </row>
    <row r="4" spans="1:7" ht="32.25" customHeight="1">
      <c r="A4" s="104" t="s">
        <v>40</v>
      </c>
      <c r="B4" s="104"/>
      <c r="C4" s="104"/>
      <c r="D4" s="104"/>
      <c r="E4" s="104"/>
      <c r="F4" s="104"/>
      <c r="G4" s="104"/>
    </row>
    <row r="5" spans="1:7" ht="51.75" customHeight="1">
      <c r="A5" s="104" t="s">
        <v>43</v>
      </c>
      <c r="B5" s="104"/>
      <c r="C5" s="104"/>
      <c r="D5" s="104"/>
      <c r="E5" s="104"/>
      <c r="F5" s="104"/>
      <c r="G5" s="104"/>
    </row>
    <row r="6" spans="1:7" ht="39.75" customHeight="1">
      <c r="A6" s="105" t="s">
        <v>50</v>
      </c>
      <c r="B6" s="105"/>
      <c r="C6" s="105"/>
      <c r="D6" s="105"/>
      <c r="E6" s="105"/>
      <c r="F6" s="105"/>
      <c r="G6" s="105"/>
    </row>
    <row r="7" spans="1:7" ht="21.75" customHeight="1">
      <c r="A7" s="73" t="s">
        <v>41</v>
      </c>
      <c r="B7" s="70"/>
      <c r="C7" s="70"/>
      <c r="D7" s="70"/>
      <c r="E7" s="70"/>
      <c r="F7" s="70"/>
      <c r="G7" s="70"/>
    </row>
    <row r="8" spans="1:7" ht="17.25" customHeight="1">
      <c r="A8" s="71" t="s">
        <v>42</v>
      </c>
      <c r="B8" s="70"/>
      <c r="C8" s="70"/>
      <c r="D8" s="70"/>
      <c r="E8" s="70"/>
      <c r="F8" s="70"/>
      <c r="G8" s="70"/>
    </row>
    <row r="9" spans="1:7" ht="93.75" customHeight="1">
      <c r="A9" s="104" t="s">
        <v>44</v>
      </c>
      <c r="B9" s="104"/>
      <c r="C9" s="104"/>
      <c r="D9" s="104"/>
      <c r="E9" s="104"/>
      <c r="F9" s="104"/>
      <c r="G9" s="104"/>
    </row>
    <row r="10" spans="1:7">
      <c r="A10" s="70"/>
      <c r="B10" s="70"/>
      <c r="C10" s="70"/>
      <c r="D10" s="70"/>
      <c r="E10" s="70"/>
      <c r="F10" s="70"/>
      <c r="G10" s="70"/>
    </row>
    <row r="11" spans="1:7" ht="17.25" customHeight="1">
      <c r="A11" s="71" t="s">
        <v>45</v>
      </c>
      <c r="B11" s="70"/>
      <c r="C11" s="70"/>
      <c r="D11" s="70"/>
      <c r="E11" s="70"/>
      <c r="F11" s="70"/>
      <c r="G11" s="70"/>
    </row>
    <row r="12" spans="1:7" ht="110.25" customHeight="1">
      <c r="A12" s="104" t="s">
        <v>46</v>
      </c>
      <c r="B12" s="104"/>
      <c r="C12" s="104"/>
      <c r="D12" s="104"/>
      <c r="E12" s="104"/>
      <c r="F12" s="104"/>
      <c r="G12" s="104"/>
    </row>
    <row r="13" spans="1:7" ht="81.75" customHeight="1">
      <c r="A13" s="104" t="s">
        <v>47</v>
      </c>
      <c r="B13" s="104"/>
      <c r="C13" s="104"/>
      <c r="D13" s="104"/>
      <c r="E13" s="104"/>
      <c r="F13" s="104"/>
      <c r="G13" s="104"/>
    </row>
    <row r="14" spans="1:7" ht="114.75" customHeight="1">
      <c r="A14" s="104" t="s">
        <v>49</v>
      </c>
      <c r="B14" s="104"/>
      <c r="C14" s="104"/>
      <c r="D14" s="104"/>
      <c r="E14" s="104"/>
      <c r="F14" s="104"/>
      <c r="G14" s="104"/>
    </row>
    <row r="15" spans="1:7" ht="45.75" customHeight="1">
      <c r="A15" s="105" t="s">
        <v>48</v>
      </c>
      <c r="B15" s="105"/>
      <c r="C15" s="105"/>
      <c r="D15" s="105"/>
      <c r="E15" s="105"/>
      <c r="F15" s="105"/>
      <c r="G15" s="105"/>
    </row>
    <row r="16" spans="1:7">
      <c r="A16" s="70"/>
      <c r="B16" s="70"/>
      <c r="C16" s="70"/>
      <c r="D16" s="70"/>
      <c r="E16" s="70"/>
      <c r="F16" s="70"/>
      <c r="G16" s="70"/>
    </row>
    <row r="17" spans="1:7">
      <c r="A17" s="70"/>
      <c r="B17" s="70"/>
      <c r="C17" s="70"/>
      <c r="D17" s="70"/>
      <c r="E17" s="70"/>
      <c r="F17" s="70"/>
      <c r="G17" s="70"/>
    </row>
    <row r="18" spans="1:7">
      <c r="A18" s="70"/>
      <c r="B18" s="70"/>
      <c r="C18" s="70"/>
      <c r="D18" s="70"/>
      <c r="E18" s="70"/>
      <c r="F18" s="70"/>
      <c r="G18" s="70"/>
    </row>
    <row r="19" spans="1:7">
      <c r="A19" s="70"/>
      <c r="B19" s="70"/>
      <c r="C19" s="70"/>
      <c r="D19" s="70"/>
      <c r="E19" s="70"/>
      <c r="F19" s="70"/>
      <c r="G19" s="70"/>
    </row>
    <row r="20" spans="1:7">
      <c r="A20" s="70"/>
      <c r="B20" s="70"/>
      <c r="C20" s="70"/>
      <c r="D20" s="70"/>
      <c r="E20" s="70"/>
      <c r="F20" s="70"/>
      <c r="G20" s="70"/>
    </row>
    <row r="21" spans="1:7">
      <c r="A21" s="70"/>
      <c r="B21" s="70"/>
      <c r="C21" s="70"/>
      <c r="D21" s="70"/>
      <c r="E21" s="70"/>
      <c r="F21" s="70"/>
      <c r="G21" s="70"/>
    </row>
    <row r="22" spans="1:7">
      <c r="A22" s="70"/>
      <c r="B22" s="70"/>
      <c r="C22" s="70"/>
      <c r="D22" s="70"/>
      <c r="E22" s="70"/>
      <c r="F22" s="70"/>
      <c r="G22" s="70"/>
    </row>
    <row r="23" spans="1:7">
      <c r="A23" s="70"/>
      <c r="B23" s="70"/>
      <c r="C23" s="70"/>
      <c r="D23" s="70"/>
      <c r="E23" s="70"/>
      <c r="F23" s="70"/>
      <c r="G23" s="70"/>
    </row>
    <row r="24" spans="1:7">
      <c r="A24" s="70"/>
      <c r="B24" s="70"/>
      <c r="C24" s="70"/>
      <c r="D24" s="70"/>
      <c r="E24" s="70"/>
      <c r="F24" s="70"/>
      <c r="G24" s="70"/>
    </row>
    <row r="25" spans="1:7">
      <c r="A25" s="70"/>
      <c r="B25" s="70"/>
      <c r="C25" s="70"/>
      <c r="D25" s="70"/>
      <c r="E25" s="70"/>
      <c r="F25" s="70"/>
      <c r="G25" s="70"/>
    </row>
    <row r="26" spans="1:7">
      <c r="A26" s="70"/>
      <c r="B26" s="70"/>
      <c r="C26" s="70"/>
      <c r="D26" s="70"/>
      <c r="E26" s="70"/>
      <c r="F26" s="70"/>
      <c r="G26" s="70"/>
    </row>
  </sheetData>
  <sheetProtection sheet="1" objects="1" scenarios="1"/>
  <mergeCells count="9">
    <mergeCell ref="A14:G14"/>
    <mergeCell ref="A15:G15"/>
    <mergeCell ref="A6:G6"/>
    <mergeCell ref="A3:G3"/>
    <mergeCell ref="A4:G4"/>
    <mergeCell ref="A9:G9"/>
    <mergeCell ref="A5:G5"/>
    <mergeCell ref="A12:G12"/>
    <mergeCell ref="A13:G1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1"/>
  <sheetViews>
    <sheetView showGridLines="0" showRowColHeaders="0" tabSelected="1" zoomScale="115" workbookViewId="0">
      <selection activeCell="C21" sqref="C21:C23"/>
    </sheetView>
  </sheetViews>
  <sheetFormatPr baseColWidth="10" defaultRowHeight="15.75"/>
  <cols>
    <col min="1" max="1" width="51.85546875" style="2" customWidth="1"/>
    <col min="2" max="3" width="16.7109375" style="2" customWidth="1"/>
    <col min="4" max="4" width="6.28515625" style="2" customWidth="1"/>
    <col min="5" max="5" width="14.5703125" style="2" customWidth="1"/>
    <col min="6" max="6" width="16" style="2" customWidth="1"/>
    <col min="7" max="7" width="11.42578125" style="27" hidden="1" customWidth="1"/>
    <col min="8" max="10" width="11.42578125" style="25" hidden="1" customWidth="1"/>
    <col min="11" max="11" width="11.42578125" style="25"/>
  </cols>
  <sheetData>
    <row r="1" spans="1:10" ht="24" customHeight="1">
      <c r="A1" s="74" t="s">
        <v>51</v>
      </c>
      <c r="B1" s="21">
        <v>42736</v>
      </c>
      <c r="C1" s="22" t="s">
        <v>3</v>
      </c>
      <c r="D1" s="22"/>
      <c r="E1" s="23">
        <v>43100</v>
      </c>
      <c r="F1" s="1"/>
      <c r="G1" s="24" t="s">
        <v>21</v>
      </c>
    </row>
    <row r="2" spans="1:10" ht="15" customHeight="1">
      <c r="A2" s="6"/>
      <c r="B2" s="7"/>
      <c r="C2" s="7"/>
      <c r="D2" s="8"/>
      <c r="E2" s="7"/>
      <c r="F2" s="1"/>
      <c r="G2" s="26">
        <f>DATE(YEAR(B1),1,1)</f>
        <v>42736</v>
      </c>
      <c r="H2" s="26">
        <f>DATE(YEAR(G2),12,31)</f>
        <v>43100</v>
      </c>
    </row>
    <row r="3" spans="1:10" ht="15" customHeight="1">
      <c r="A3" s="9" t="s">
        <v>6</v>
      </c>
      <c r="B3" s="116"/>
      <c r="C3" s="116"/>
      <c r="D3" s="116"/>
      <c r="E3" s="116"/>
      <c r="F3" s="116"/>
      <c r="H3" s="29">
        <f>DATEDIF(G2,H2,"D")+1</f>
        <v>365</v>
      </c>
    </row>
    <row r="4" spans="1:10" ht="15" customHeight="1">
      <c r="A4" s="9"/>
      <c r="B4" s="10"/>
      <c r="C4" s="10"/>
      <c r="D4" s="10"/>
      <c r="E4" s="10"/>
      <c r="F4" s="10"/>
    </row>
    <row r="5" spans="1:10" ht="15" customHeight="1">
      <c r="A5" s="9" t="s">
        <v>7</v>
      </c>
      <c r="B5" s="116"/>
      <c r="C5" s="116"/>
      <c r="D5" s="117"/>
      <c r="E5" s="117"/>
      <c r="F5" s="117"/>
    </row>
    <row r="6" spans="1:10" ht="15" customHeight="1">
      <c r="A6" s="9"/>
      <c r="B6" s="10"/>
      <c r="C6" s="10"/>
      <c r="D6" s="11"/>
      <c r="E6" s="11"/>
      <c r="F6" s="11"/>
      <c r="G6" s="24"/>
    </row>
    <row r="7" spans="1:10" ht="15" customHeight="1">
      <c r="A7" s="75" t="s">
        <v>15</v>
      </c>
      <c r="B7" s="76">
        <f>DATEDIF(B1,E1,"M")+1</f>
        <v>12</v>
      </c>
      <c r="C7" s="77" t="s">
        <v>20</v>
      </c>
      <c r="D7" s="78"/>
      <c r="E7" s="76">
        <f>DATEDIF(B1,E1,"D")+1</f>
        <v>365</v>
      </c>
      <c r="F7" s="78"/>
      <c r="G7" s="28"/>
    </row>
    <row r="8" spans="1:10" ht="15" customHeight="1">
      <c r="A8" s="79"/>
      <c r="B8" s="80"/>
      <c r="C8" s="80"/>
      <c r="D8" s="81"/>
      <c r="E8" s="79"/>
      <c r="F8" s="79"/>
    </row>
    <row r="9" spans="1:10" ht="15" customHeight="1">
      <c r="A9" s="82"/>
      <c r="B9" s="80"/>
      <c r="C9" s="80"/>
      <c r="D9" s="79"/>
      <c r="E9" s="75" t="s">
        <v>0</v>
      </c>
      <c r="F9" s="79"/>
    </row>
    <row r="10" spans="1:10" ht="15" customHeight="1">
      <c r="A10" s="75" t="s">
        <v>5</v>
      </c>
      <c r="B10" s="80"/>
      <c r="C10" s="80"/>
      <c r="D10" s="79"/>
      <c r="E10" s="75"/>
      <c r="F10" s="79"/>
    </row>
    <row r="11" spans="1:10" ht="15" customHeight="1">
      <c r="A11" s="83"/>
      <c r="B11" s="84" t="s">
        <v>11</v>
      </c>
      <c r="C11" s="84" t="s">
        <v>12</v>
      </c>
      <c r="D11" s="79"/>
      <c r="E11" s="79"/>
      <c r="F11" s="79"/>
    </row>
    <row r="12" spans="1:10" ht="15" customHeight="1">
      <c r="A12" s="118" t="s">
        <v>8</v>
      </c>
      <c r="B12" s="119"/>
      <c r="C12" s="115">
        <f>B12/H3*$E$7</f>
        <v>0</v>
      </c>
      <c r="D12" s="79"/>
      <c r="E12" s="85">
        <f>B1</f>
        <v>42736</v>
      </c>
      <c r="F12" s="86"/>
      <c r="J12" s="25" t="s">
        <v>13</v>
      </c>
    </row>
    <row r="13" spans="1:10" ht="15" customHeight="1">
      <c r="A13" s="118"/>
      <c r="B13" s="119"/>
      <c r="C13" s="115"/>
      <c r="D13" s="79"/>
      <c r="E13" s="85">
        <f>IF(E12="","",IF(EDATE(E12,1)&gt;=$E$1,"",EDATE(E12,1)))</f>
        <v>42767</v>
      </c>
      <c r="F13" s="86"/>
      <c r="J13" s="25" t="s">
        <v>14</v>
      </c>
    </row>
    <row r="14" spans="1:10" ht="15" customHeight="1">
      <c r="A14" s="87" t="s">
        <v>9</v>
      </c>
      <c r="B14" s="86"/>
      <c r="C14" s="88">
        <f>B14/H3*$E$7</f>
        <v>0</v>
      </c>
      <c r="D14" s="79"/>
      <c r="E14" s="85">
        <f t="shared" ref="E14:E23" si="0">IF(E13="","",IF(EDATE(E13,1)&gt;=$E$1,"",EDATE(E13,1)))</f>
        <v>42795</v>
      </c>
      <c r="F14" s="86"/>
    </row>
    <row r="15" spans="1:10" ht="15" customHeight="1">
      <c r="A15" s="89" t="str">
        <f>IF(AND($E$7&lt;365,Zähler!$E$11&lt;=0),"Wasserverbrauch gem. Abr. Messdienst",IF(AND($E$7&lt;365,Zähler!$E$11&gt;0),"Wasserverbrauch gem. Zähler",""))</f>
        <v/>
      </c>
      <c r="B15" s="90"/>
      <c r="C15" s="91" t="str">
        <f>IF(AND($E$7&lt;365,Zähler!$E$11&lt;=0),B15,IF(AND($E$7&lt;=365,Zähler!$E$11&gt;0),Zähler!E22,""))</f>
        <v/>
      </c>
      <c r="D15" s="79"/>
      <c r="E15" s="85">
        <f t="shared" si="0"/>
        <v>42826</v>
      </c>
      <c r="F15" s="86"/>
    </row>
    <row r="16" spans="1:10" ht="15" customHeight="1">
      <c r="A16" s="89" t="str">
        <f>IF(AND($E$7&lt;365,Zähler!$E$11&lt;=0),"Abwasser gem. Abr. Messdienst",IF(AND($E$7&lt;365,Zähler!$E$11&gt;0),"Abwasser gem. Zähler",""))</f>
        <v/>
      </c>
      <c r="B16" s="90"/>
      <c r="C16" s="91" t="str">
        <f>IF(AND($E$7&lt;365,Zähler!$E$11&lt;=0),B16,IF(AND($E$7&lt;=365,Zähler!$E$11&gt;0),Zähler!E24,""))</f>
        <v/>
      </c>
      <c r="D16" s="79"/>
      <c r="E16" s="85">
        <f t="shared" si="0"/>
        <v>42856</v>
      </c>
      <c r="F16" s="86"/>
    </row>
    <row r="17" spans="1:6" ht="15" customHeight="1">
      <c r="A17" s="92" t="s">
        <v>16</v>
      </c>
      <c r="B17" s="93"/>
      <c r="C17" s="88">
        <f>B17/H3*$E$7</f>
        <v>0</v>
      </c>
      <c r="D17" s="79"/>
      <c r="E17" s="85">
        <f t="shared" si="0"/>
        <v>42887</v>
      </c>
      <c r="F17" s="86"/>
    </row>
    <row r="18" spans="1:6" ht="15" customHeight="1">
      <c r="A18" s="92"/>
      <c r="B18" s="92"/>
      <c r="C18" s="88"/>
      <c r="D18" s="79"/>
      <c r="E18" s="85">
        <f t="shared" si="0"/>
        <v>42917</v>
      </c>
      <c r="F18" s="86"/>
    </row>
    <row r="19" spans="1:6" ht="15" customHeight="1" thickBot="1">
      <c r="A19" s="94" t="s">
        <v>17</v>
      </c>
      <c r="B19" s="95">
        <f>SUM(B12:B18)</f>
        <v>0</v>
      </c>
      <c r="C19" s="96">
        <f>SUM(C12:C18)</f>
        <v>0</v>
      </c>
      <c r="D19" s="79"/>
      <c r="E19" s="85">
        <f t="shared" si="0"/>
        <v>42948</v>
      </c>
      <c r="F19" s="86"/>
    </row>
    <row r="20" spans="1:6" ht="15" customHeight="1" thickTop="1">
      <c r="A20" s="97"/>
      <c r="B20" s="97"/>
      <c r="C20" s="97"/>
      <c r="D20" s="79"/>
      <c r="E20" s="85">
        <f t="shared" si="0"/>
        <v>42979</v>
      </c>
      <c r="F20" s="86"/>
    </row>
    <row r="21" spans="1:6" ht="15" customHeight="1">
      <c r="A21" s="106" t="s">
        <v>19</v>
      </c>
      <c r="B21" s="109"/>
      <c r="C21" s="112"/>
      <c r="D21" s="79"/>
      <c r="E21" s="85">
        <f t="shared" si="0"/>
        <v>43009</v>
      </c>
      <c r="F21" s="86"/>
    </row>
    <row r="22" spans="1:6" ht="15" customHeight="1">
      <c r="A22" s="107"/>
      <c r="B22" s="110"/>
      <c r="C22" s="113"/>
      <c r="D22" s="79"/>
      <c r="E22" s="85">
        <f t="shared" si="0"/>
        <v>43040</v>
      </c>
      <c r="F22" s="86"/>
    </row>
    <row r="23" spans="1:6" ht="15" customHeight="1">
      <c r="A23" s="108"/>
      <c r="B23" s="111"/>
      <c r="C23" s="114"/>
      <c r="D23" s="79"/>
      <c r="E23" s="85">
        <f t="shared" si="0"/>
        <v>43070</v>
      </c>
      <c r="F23" s="86"/>
    </row>
    <row r="24" spans="1:6" ht="15" customHeight="1">
      <c r="A24" s="1"/>
      <c r="B24" s="3"/>
      <c r="C24" s="3"/>
      <c r="D24" s="1"/>
      <c r="E24" s="1"/>
      <c r="F24" s="1"/>
    </row>
    <row r="25" spans="1:6" ht="30.75" customHeight="1">
      <c r="A25" s="98" t="s">
        <v>1</v>
      </c>
      <c r="B25" s="99"/>
      <c r="C25" s="100">
        <f>C19+C21</f>
        <v>0</v>
      </c>
      <c r="D25" s="101"/>
      <c r="E25" s="102" t="s">
        <v>2</v>
      </c>
      <c r="F25" s="103">
        <f>SUM(F12:F23)</f>
        <v>0</v>
      </c>
    </row>
    <row r="26" spans="1:6" ht="15" customHeight="1">
      <c r="A26" s="1"/>
      <c r="B26" s="12"/>
      <c r="C26" s="12"/>
      <c r="D26" s="1"/>
      <c r="E26" s="1"/>
      <c r="F26" s="4"/>
    </row>
    <row r="27" spans="1:6" ht="18" customHeight="1" thickBot="1">
      <c r="A27" s="18" t="str">
        <f>IF(C27&gt;0,J12,J13)</f>
        <v>Nachzahlung für den Mieter</v>
      </c>
      <c r="B27" s="19"/>
      <c r="C27" s="20">
        <f>F25-C25</f>
        <v>0</v>
      </c>
      <c r="D27" s="1"/>
      <c r="E27" s="1"/>
      <c r="F27" s="4"/>
    </row>
    <row r="28" spans="1:6" ht="15" customHeight="1" thickTop="1">
      <c r="A28" s="1"/>
      <c r="B28" s="12"/>
      <c r="C28" s="12"/>
      <c r="D28" s="1"/>
      <c r="E28" s="5"/>
      <c r="F28" s="4"/>
    </row>
    <row r="29" spans="1:6" ht="15" customHeight="1">
      <c r="A29" s="13" t="s">
        <v>4</v>
      </c>
      <c r="B29" s="14">
        <f>IF(E1&lt;H2,"",B19/12)</f>
        <v>0</v>
      </c>
      <c r="C29" s="14"/>
      <c r="D29" s="1"/>
      <c r="E29" s="1"/>
      <c r="F29" s="14"/>
    </row>
    <row r="30" spans="1:6" ht="15" customHeight="1">
      <c r="A30" s="16" t="s">
        <v>10</v>
      </c>
      <c r="B30" s="17">
        <f>IF(E1&lt;H2,"",C21/B7)</f>
        <v>0</v>
      </c>
      <c r="C30" s="14"/>
      <c r="D30" s="1"/>
      <c r="E30" s="1"/>
      <c r="F30" s="1"/>
    </row>
    <row r="31" spans="1:6" ht="15" customHeight="1">
      <c r="A31" s="9" t="s">
        <v>18</v>
      </c>
      <c r="B31" s="15">
        <f>ROUNDUP(SUM(B29:B30)/5,0)*5</f>
        <v>0</v>
      </c>
      <c r="C31" s="15"/>
      <c r="D31" s="1"/>
      <c r="E31" s="1"/>
      <c r="F31" s="1"/>
    </row>
  </sheetData>
  <sheetProtection sheet="1" objects="1" scenarios="1"/>
  <mergeCells count="8">
    <mergeCell ref="A21:A23"/>
    <mergeCell ref="B21:B23"/>
    <mergeCell ref="C21:C23"/>
    <mergeCell ref="C12:C13"/>
    <mergeCell ref="B3:F3"/>
    <mergeCell ref="B5:F5"/>
    <mergeCell ref="A12:A13"/>
    <mergeCell ref="B12:B13"/>
  </mergeCells>
  <phoneticPr fontId="6" type="noConversion"/>
  <conditionalFormatting sqref="A27">
    <cfRule type="expression" dxfId="1" priority="2" stopIfTrue="1">
      <formula>$C$27&gt;0</formula>
    </cfRule>
  </conditionalFormatting>
  <conditionalFormatting sqref="C27">
    <cfRule type="expression" dxfId="0" priority="1" stopIfTrue="1">
      <formula>$C$27&gt;0</formula>
    </cfRule>
  </conditionalFormatting>
  <dataValidations count="2">
    <dataValidation allowBlank="1" showInputMessage="1" showErrorMessage="1" promptTitle="Hier nichts eintragen" prompt="Kostenanteil wird aus Tabelle Zähler ermittelt" sqref="A15" xr:uid="{A6958018-15B6-4EE9-B4F9-38934E4F7F56}"/>
    <dataValidation showErrorMessage="1" errorTitle="Hier nichts eingeben" error="Die Werte werden aus Ihren Eintragungen in der Tabelle &quot;Zähler&quot; ermittelt" promptTitle="Hier nichts eintragen" prompt="Hier nichts eintragen, Werte werden aus den Eingaben der Tabelle Zähler ermittelt" sqref="B15" xr:uid="{0DD1A695-9851-40F5-AB02-D570DAD54EEB}"/>
  </dataValidations>
  <printOptions gridLinesSet="0"/>
  <pageMargins left="0.78740157480314965" right="0.78740157480314965" top="0.39370078740157483" bottom="0.78740157480314965" header="0.51181102362204722" footer="0.51181102362204722"/>
  <pageSetup paperSize="9" orientation="landscape" horizontalDpi="360" verticalDpi="36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C0C60-EDFD-4C13-95F5-7138856F618B}">
  <dimension ref="A1:K31"/>
  <sheetViews>
    <sheetView showGridLines="0" showRowColHeaders="0" workbookViewId="0">
      <selection activeCell="D29" sqref="D29"/>
    </sheetView>
  </sheetViews>
  <sheetFormatPr baseColWidth="10" defaultRowHeight="12.75"/>
  <cols>
    <col min="1" max="1" width="15.5703125" customWidth="1"/>
    <col min="2" max="2" width="11" customWidth="1"/>
    <col min="3" max="5" width="13.7109375" customWidth="1"/>
    <col min="11" max="11" width="0" hidden="1" customWidth="1"/>
  </cols>
  <sheetData>
    <row r="1" spans="1:11">
      <c r="A1" s="30"/>
      <c r="B1" s="30"/>
      <c r="C1" s="30"/>
      <c r="D1" s="30"/>
      <c r="E1" s="30"/>
      <c r="F1" s="30"/>
      <c r="G1" s="30"/>
    </row>
    <row r="2" spans="1:11">
      <c r="A2" s="31" t="s">
        <v>29</v>
      </c>
      <c r="B2" s="30"/>
      <c r="C2" s="30"/>
      <c r="D2" s="30"/>
      <c r="E2" s="30"/>
      <c r="F2" s="30"/>
      <c r="G2" s="30"/>
    </row>
    <row r="3" spans="1:11" ht="13.5" thickBot="1">
      <c r="A3" s="30"/>
      <c r="B3" s="30"/>
      <c r="C3" s="30"/>
      <c r="D3" s="30"/>
      <c r="E3" s="30"/>
      <c r="F3" s="30"/>
      <c r="G3" s="30"/>
    </row>
    <row r="4" spans="1:11">
      <c r="A4" s="55" t="s">
        <v>22</v>
      </c>
      <c r="B4" s="56" t="s">
        <v>23</v>
      </c>
      <c r="C4" s="57" t="s">
        <v>24</v>
      </c>
      <c r="D4" s="53" t="s">
        <v>25</v>
      </c>
      <c r="E4" s="52" t="s">
        <v>26</v>
      </c>
      <c r="F4" s="30"/>
      <c r="G4" s="30"/>
      <c r="K4" t="s">
        <v>27</v>
      </c>
    </row>
    <row r="5" spans="1:11" ht="3.75" customHeight="1">
      <c r="A5" s="58"/>
      <c r="B5" s="59"/>
      <c r="C5" s="59"/>
      <c r="D5" s="54"/>
      <c r="E5" s="39"/>
      <c r="F5" s="30"/>
      <c r="G5" s="30"/>
      <c r="K5" t="s">
        <v>28</v>
      </c>
    </row>
    <row r="6" spans="1:11">
      <c r="A6" s="60"/>
      <c r="B6" s="61"/>
      <c r="C6" s="62"/>
      <c r="D6" s="62"/>
      <c r="E6" s="49" t="str">
        <f>IF(C6="","",D6-C6)</f>
        <v/>
      </c>
      <c r="F6" s="30"/>
      <c r="G6" s="30"/>
    </row>
    <row r="7" spans="1:11">
      <c r="A7" s="63"/>
      <c r="B7" s="64"/>
      <c r="C7" s="64"/>
      <c r="D7" s="64"/>
      <c r="E7" s="50" t="str">
        <f t="shared" ref="E7:E10" si="0">IF(C7="","",D7-C7)</f>
        <v/>
      </c>
      <c r="F7" s="30"/>
      <c r="G7" s="30"/>
    </row>
    <row r="8" spans="1:11">
      <c r="A8" s="63"/>
      <c r="B8" s="64"/>
      <c r="C8" s="64"/>
      <c r="D8" s="64"/>
      <c r="E8" s="50" t="str">
        <f t="shared" si="0"/>
        <v/>
      </c>
      <c r="F8" s="30"/>
      <c r="G8" s="30"/>
    </row>
    <row r="9" spans="1:11">
      <c r="A9" s="63"/>
      <c r="B9" s="64"/>
      <c r="C9" s="64"/>
      <c r="D9" s="64"/>
      <c r="E9" s="50" t="str">
        <f t="shared" si="0"/>
        <v/>
      </c>
      <c r="F9" s="30"/>
      <c r="G9" s="30"/>
    </row>
    <row r="10" spans="1:11" ht="13.5" thickBot="1">
      <c r="A10" s="65"/>
      <c r="B10" s="66"/>
      <c r="C10" s="66"/>
      <c r="D10" s="66"/>
      <c r="E10" s="51" t="str">
        <f t="shared" si="0"/>
        <v/>
      </c>
      <c r="F10" s="30"/>
      <c r="G10" s="30"/>
    </row>
    <row r="11" spans="1:11" ht="13.5" thickBot="1">
      <c r="A11" s="30"/>
      <c r="B11" s="30"/>
      <c r="C11" s="45" t="s">
        <v>30</v>
      </c>
      <c r="D11" s="43"/>
      <c r="E11" s="44">
        <f>IF(SUM(E6:E10)=0,0,SUM(E6:E10))</f>
        <v>0</v>
      </c>
      <c r="F11" s="30"/>
      <c r="G11" s="30"/>
    </row>
    <row r="12" spans="1:11" ht="14.25" thickTop="1" thickBot="1">
      <c r="A12" s="30"/>
      <c r="B12" s="30"/>
      <c r="C12" s="30"/>
      <c r="D12" s="30"/>
      <c r="E12" s="30"/>
      <c r="F12" s="30"/>
      <c r="G12" s="30"/>
    </row>
    <row r="13" spans="1:11">
      <c r="A13" s="42" t="s">
        <v>34</v>
      </c>
      <c r="B13" s="40"/>
      <c r="C13" s="40"/>
      <c r="D13" s="40"/>
      <c r="E13" s="41"/>
      <c r="F13" s="30"/>
      <c r="G13" s="30"/>
    </row>
    <row r="14" spans="1:11" ht="6.75" customHeight="1">
      <c r="A14" s="37"/>
      <c r="B14" s="38"/>
      <c r="C14" s="38"/>
      <c r="D14" s="38"/>
      <c r="E14" s="39"/>
      <c r="F14" s="30"/>
      <c r="G14" s="30"/>
    </row>
    <row r="15" spans="1:11">
      <c r="A15" s="32" t="s">
        <v>31</v>
      </c>
      <c r="B15" s="33"/>
      <c r="C15" s="33"/>
      <c r="D15" s="33"/>
      <c r="E15" s="67"/>
      <c r="F15" s="30"/>
      <c r="G15" s="30"/>
    </row>
    <row r="16" spans="1:11">
      <c r="A16" s="32"/>
      <c r="B16" s="33"/>
      <c r="C16" s="33"/>
      <c r="D16" s="33"/>
      <c r="E16" s="34"/>
      <c r="F16" s="30"/>
      <c r="G16" s="30"/>
    </row>
    <row r="17" spans="1:7">
      <c r="A17" s="32" t="s">
        <v>32</v>
      </c>
      <c r="B17" s="33"/>
      <c r="C17" s="33"/>
      <c r="D17" s="33"/>
      <c r="E17" s="68"/>
      <c r="F17" s="30"/>
      <c r="G17" s="30"/>
    </row>
    <row r="18" spans="1:7">
      <c r="A18" s="46"/>
      <c r="B18" s="33"/>
      <c r="C18" s="33"/>
      <c r="D18" s="33"/>
      <c r="E18" s="34"/>
      <c r="F18" s="30"/>
      <c r="G18" s="30"/>
    </row>
    <row r="19" spans="1:7" ht="13.5" thickBot="1">
      <c r="A19" s="35" t="s">
        <v>33</v>
      </c>
      <c r="B19" s="36"/>
      <c r="C19" s="36"/>
      <c r="D19" s="36"/>
      <c r="E19" s="69"/>
      <c r="F19" s="30"/>
      <c r="G19" s="30"/>
    </row>
    <row r="20" spans="1:7">
      <c r="A20" s="30"/>
      <c r="B20" s="30"/>
      <c r="C20" s="30"/>
      <c r="D20" s="30"/>
      <c r="E20" s="30"/>
      <c r="F20" s="30"/>
      <c r="G20" s="30"/>
    </row>
    <row r="21" spans="1:7">
      <c r="A21" s="30"/>
      <c r="B21" s="30"/>
      <c r="C21" s="30"/>
      <c r="D21" s="30"/>
      <c r="E21" s="30"/>
      <c r="F21" s="30"/>
      <c r="G21" s="30"/>
    </row>
    <row r="22" spans="1:7">
      <c r="A22" s="30" t="s">
        <v>35</v>
      </c>
      <c r="B22" s="30"/>
      <c r="C22" s="30"/>
      <c r="D22" s="30"/>
      <c r="E22" s="47" t="str">
        <f>IF(E11=0,"",E17/E15*E11)</f>
        <v/>
      </c>
      <c r="F22" s="30"/>
      <c r="G22" s="30"/>
    </row>
    <row r="23" spans="1:7">
      <c r="A23" s="30"/>
      <c r="B23" s="30"/>
      <c r="C23" s="30"/>
      <c r="D23" s="30"/>
      <c r="E23" s="30"/>
      <c r="F23" s="30"/>
      <c r="G23" s="30"/>
    </row>
    <row r="24" spans="1:7">
      <c r="A24" s="30" t="s">
        <v>36</v>
      </c>
      <c r="B24" s="30"/>
      <c r="C24" s="30"/>
      <c r="D24" s="30"/>
      <c r="E24" s="47" t="str">
        <f>IF(E11=0,"",E19/E15*E11)</f>
        <v/>
      </c>
      <c r="F24" s="30"/>
      <c r="G24" s="30"/>
    </row>
    <row r="25" spans="1:7">
      <c r="A25" s="30"/>
      <c r="B25" s="30"/>
      <c r="C25" s="30"/>
      <c r="D25" s="30"/>
      <c r="E25" s="30"/>
      <c r="F25" s="30"/>
      <c r="G25" s="30"/>
    </row>
    <row r="26" spans="1:7">
      <c r="A26" s="30"/>
      <c r="B26" s="30"/>
      <c r="C26" s="30"/>
      <c r="D26" s="30"/>
      <c r="E26" s="30"/>
      <c r="F26" s="30"/>
      <c r="G26" s="30"/>
    </row>
    <row r="27" spans="1:7">
      <c r="A27" s="30"/>
      <c r="B27" s="30"/>
      <c r="C27" s="30"/>
      <c r="D27" s="30"/>
      <c r="E27" s="30"/>
      <c r="F27" s="30"/>
      <c r="G27" s="30"/>
    </row>
    <row r="28" spans="1:7">
      <c r="A28" s="30"/>
      <c r="B28" s="30"/>
      <c r="C28" s="30"/>
      <c r="D28" s="30"/>
      <c r="E28" s="30"/>
      <c r="F28" s="30"/>
      <c r="G28" s="30"/>
    </row>
    <row r="29" spans="1:7">
      <c r="A29" s="48" t="s">
        <v>37</v>
      </c>
      <c r="B29" s="30"/>
      <c r="C29" s="30"/>
      <c r="D29" s="30"/>
      <c r="E29" s="30"/>
      <c r="F29" s="30"/>
      <c r="G29" s="30"/>
    </row>
    <row r="30" spans="1:7">
      <c r="A30" s="30"/>
      <c r="B30" s="30"/>
      <c r="C30" s="30"/>
      <c r="D30" s="30"/>
      <c r="E30" s="30"/>
      <c r="F30" s="30"/>
      <c r="G30" s="30"/>
    </row>
    <row r="31" spans="1:7">
      <c r="A31" s="30"/>
      <c r="B31" s="30"/>
      <c r="C31" s="30"/>
      <c r="D31" s="30"/>
      <c r="E31" s="30"/>
      <c r="F31" s="30"/>
      <c r="G31" s="30"/>
    </row>
  </sheetData>
  <sheetProtection sheet="1" objects="1" scenarios="1"/>
  <dataValidations count="1">
    <dataValidation type="list" allowBlank="1" showInputMessage="1" showErrorMessage="1" sqref="B6:B10" xr:uid="{DC49C37C-6AAC-4520-8738-7D8979D8A03E}">
      <formula1>$K$3:$K$5</formula1>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Beschreibung</vt:lpstr>
      <vt:lpstr>Nebenkosten</vt:lpstr>
      <vt:lpstr>Zähler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Betriebskostenabrechnung</dc:title>
  <dc:creator>Foerde-HV01</dc:creator>
  <cp:lastModifiedBy>FOERDE-HV01</cp:lastModifiedBy>
  <cp:lastPrinted>2018-05-28T06:51:43Z</cp:lastPrinted>
  <dcterms:created xsi:type="dcterms:W3CDTF">2005-01-22T21:24:55Z</dcterms:created>
  <dcterms:modified xsi:type="dcterms:W3CDTF">2018-05-28T06:59:16Z</dcterms:modified>
</cp:coreProperties>
</file>